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 this" state="visible" r:id="rId4"/>
    <sheet sheetId="2" name="13-week forecast" state="visible" r:id="rId5"/>
  </sheets>
  <definedNames>
    <definedName name="_xlnm.Print_Titles" localSheetId="1">'13-week forecast'!$10:$10</definedName>
  </definedNames>
  <calcPr calcId="171027"/>
</workbook>
</file>

<file path=xl/sharedStrings.xml><?xml version="1.0" encoding="utf-8"?>
<sst xmlns="http://schemas.openxmlformats.org/spreadsheetml/2006/main" count="82" uniqueCount="80">
  <si>
    <t>Thirteen-week cash flow forecast</t>
  </si>
  <si>
    <t>GHL Financial Services  ·  a working sheet kept from year to year  ·  version 2026.1</t>
  </si>
  <si>
    <t>What this is for</t>
  </si>
  <si>
    <t>Money expected in and money expected out, week by week for thirteen weeks, so a low week shows up in advance rather than on the day it arrives.</t>
  </si>
  <si>
    <t>How to fill it in</t>
  </si>
  <si>
    <t>1.   Enter the date week 1 begins and the opening bank balance on that date. Every later week starts with the week before's closing balance.</t>
  </si>
  <si>
    <t>2.   Under Money in, enter what you expect to RECEIVE in each week: the date the money is likely to arrive, not the date the invoice was sent.</t>
  </si>
  <si>
    <t>3.   Under Money out, enter what will LEAVE the account each week, including loan payments and owner draws, which a profit and loss does not show as costs.</t>
  </si>
  <si>
    <t>4.   Set a cushion: the lowest balance you want the account to hold. Weeks that close below it are marked Low.</t>
  </si>
  <si>
    <t>5.   Each week, replace that week's forecast with what actually happened and add a new week at the end of your copy, so the view always runs about three months ahead.</t>
  </si>
  <si>
    <t>Reading the sheet</t>
  </si>
  <si>
    <t>Your entry</t>
  </si>
  <si>
    <t>Cells with a ruled underline are yours to fill in.</t>
  </si>
  <si>
    <t>12,480</t>
  </si>
  <si>
    <t>Tinted cells calculate themselves. They are locked so they cannot be overwritten by mistake.</t>
  </si>
  <si>
    <t>e.g. 14 Mar 2026</t>
  </si>
  <si>
    <t>The gold line under each set of headings is a worked example. Type straight over it, or delete the row.</t>
  </si>
  <si>
    <t>Locked</t>
  </si>
  <si>
    <t>Headings, labels and calculations are locked. To unlock the sheet, use Review › Unprotect Sheet — no password is set.</t>
  </si>
  <si>
    <t>Keeping it useful</t>
  </si>
  <si>
    <t>Fill it in from the business's own records as the weeks happen. A sheet kept at the time shows what actually changed; the same sheet filled in from memory shows what was expected. Set the next review date before you close it.</t>
  </si>
  <si>
    <t>GHL Financial Services — for training and educational use. This worksheet is a working record for running the business; it is not legal, accounting, tax or financial advice, and it does not decide anything for the business. The figures are the business's own, and the decisions they inform are the owner's.</t>
  </si>
  <si>
    <t>Kept from year to year  ·  see the “How to use this” tab before you start</t>
  </si>
  <si>
    <t>The forecast</t>
  </si>
  <si>
    <t>Business name</t>
  </si>
  <si>
    <t>Week 1 begins on</t>
  </si>
  <si>
    <t>Opening bank balance</t>
  </si>
  <si>
    <t>Cushion (lowest balance)</t>
  </si>
  <si>
    <t>Week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</si>
  <si>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</si>
  <si>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</si>
  <si>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</si>
  <si>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</si>
  <si>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</si>
  <si>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</si>
  <si>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</si>
  <si>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</si>
  <si>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</si>
  <si>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</si>
  <si>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</si>
  <si>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</si>
  <si>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</si>
  <si>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begins</t>
  </si>
  <si>
    <t>Opening balance</t>
  </si>
  <si>
    <t>Money in</t>
  </si>
  <si>
    <t>Customer payments expected</t>
  </si>
  <si>
    <t>Cash and card sales</t>
  </si>
  <si>
    <t>Loans or owner money put in</t>
  </si>
  <si>
    <t>Other money in</t>
  </si>
  <si>
    <t>Total money in</t>
  </si>
  <si>
    <t>Money out</t>
  </si>
  <si>
    <t>Suppliers and materials</t>
  </si>
  <si>
    <t>Payroll and contractors</t>
  </si>
  <si>
    <t>Rent and utilities</t>
  </si>
  <si>
    <t>Loan payments</t>
  </si>
  <si>
    <t>Set aside for taxes (estimated payments)</t>
  </si>
  <si>
    <t>Owner draws</t>
  </si>
  <si>
    <t>Other money out</t>
  </si>
  <si>
    <t>Total money out</t>
  </si>
  <si>
    <t>Net cash flow for the week</t>
  </si>
  <si>
    <t>Closing balance</t>
  </si>
  <si>
    <t>Below the cushion?</t>
  </si>
  <si>
    <t>Reading the forecast</t>
  </si>
  <si>
    <t>Measure</t>
  </si>
  <si>
    <t>Figure</t>
  </si>
  <si>
    <t>Where it comes from</t>
  </si>
  <si>
    <t>Lowest closing balance</t>
  </si>
  <si>
    <t>The smallest figure on the Closing balance row</t>
  </si>
  <si>
    <t>Weeks below the cushion</t>
  </si>
  <si>
    <t>Weeks marked Low</t>
  </si>
  <si>
    <t>Money in over 13 weeks</t>
  </si>
  <si>
    <t>Total money in, all weeks</t>
  </si>
  <si>
    <t>Money out over 13 weeks</t>
  </si>
  <si>
    <t>Total money out, all weeks</t>
  </si>
  <si>
    <t>What will be done about the lowest week, and by when</t>
  </si>
  <si>
    <t>This is a forecast of timing, not of profit. A profitable quarter can still have a week where more leaves the account than arrives, because customers pay later than suppliers are paid.</t>
  </si>
  <si>
    <t>Put money in the week it is expected to land, and be honest about late payers. A forecast that assumes every invoice is paid on its due date hides the weeks it exists to show.</t>
  </si>
  <si>
    <t>Sign-off</t>
  </si>
  <si>
    <t>Prepared by / date</t>
  </si>
  <si>
    <t>Next review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</si>
</sst>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&quot;$&quot;#,##0"/>
  </numFmts>
  <fonts count="9" x14ac:knownFonts="1">
    <font>
      <color theme="1"/>
      <family val="2"/>
      <scheme val="minor"/>
      <sz val="11"/>
      <name val="Calibri"/>
    </font>
    <font>
      <b/>
      <color rgb="FF16293F"/>
      <sz val="16"/>
    </font>
    <font>
      <i/>
      <color rgb="FF6B7280"/>
      <sz val="9"/>
    </font>
    <font>
      <b/>
      <color rgb="FF1F3A5F"/>
      <sz val="11"/>
    </font>
    <font>
      <color rgb="FF44546A"/>
      <sz val="11"/>
    </font>
    <font>
      <color rgb="FF44546A"/>
      <sz val="10"/>
    </font>
    <font>
      <i/>
      <color rgb="FF8A6420"/>
      <sz val="10.5"/>
    </font>
    <font>
      <b/>
      <color rgb="FFFFFFFF"/>
      <sz val="11"/>
    </font>
    <font>
      <color rgb="FF1F2937"/>
      <sz val="11"/>
    </font>
  </fonts>
  <fills count="5">
    <fill>
      <patternFill patternType="none"/>
    </fill>
    <fill>
      <patternFill patternType="gray125"/>
    </fill>
    <fill>
      <patternFill patternType="solid">
        <fgColor rgb="FFEFF2F6"/>
      </patternFill>
    </fill>
    <fill>
      <patternFill patternType="solid">
        <fgColor rgb="FFFDF7E8"/>
      </patternFill>
    </fill>
    <fill>
      <patternFill patternType="solid">
        <fgColor rgb="FF1F3A5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1F3A5F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vertical="top" wrapText="1"/>
    </xf>
    <xf numFmtId="0" fontId="0" fillId="0" borderId="1" xfId="0" applyBorder="1" applyProtection="1">
      <protection locked="0"/>
    </xf>
    <xf numFmtId="0" fontId="5" fillId="0" borderId="0" xfId="0" applyFont="1" applyAlignment="1" applyProtection="1">
      <alignment vertical="top" wrapText="1"/>
    </xf>
    <xf numFmtId="0" fontId="4" fillId="2" borderId="1" xfId="0" applyFont="1" applyFill="1" applyBorder="1" applyProtection="1"/>
    <xf numFmtId="0" fontId="6" fillId="3" borderId="1" xfId="0" applyFont="1" applyFill="1" applyBorder="1" applyProtection="1">
      <protection locked="0"/>
    </xf>
    <xf numFmtId="0" fontId="7" fillId="4" borderId="0" xfId="0" applyFont="1" applyFill="1" applyAlignment="1" applyProtection="1">
      <alignment vertical="center" wrapText="1"/>
    </xf>
    <xf numFmtId="0" fontId="2" fillId="0" borderId="0" xfId="0" applyFont="1" applyAlignment="1" applyProtection="1">
      <alignment vertical="top" wrapText="1"/>
    </xf>
    <xf numFmtId="0" fontId="8" fillId="0" borderId="0" xfId="0" applyFont="1" applyProtection="1">
      <protection locked="0"/>
    </xf>
    <xf numFmtId="164" fontId="0" fillId="0" borderId="1" xfId="0" applyNumberFormat="1" applyBorder="1" applyProtection="1">
      <protection locked="0"/>
    </xf>
    <xf numFmtId="164" fontId="4" fillId="2" borderId="1" xfId="0" applyNumberFormat="1" applyFont="1" applyFill="1" applyBorder="1" applyProtection="1"/>
    <xf numFmtId="165" fontId="4" fillId="2" borderId="1" xfId="0" applyNumberFormat="1" applyFont="1" applyFill="1" applyBorder="1" applyProtection="1"/>
    <xf numFmtId="165" fontId="0" fillId="0" borderId="1" xfId="0" applyNumberFormat="1" applyBorder="1" applyProtection="1">
      <protection locked="0"/>
    </xf>
    <xf numFmtId="0" fontId="3" fillId="0" borderId="2" xfId="0" applyFont="1" applyBorder="1" applyProtection="1"/>
    <xf numFmtId="165" fontId="3" fillId="0" borderId="2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5F"/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94" customWidth="1"/>
  </cols>
  <sheetData>
    <row r="1" ht="26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spans="1:2" x14ac:dyDescent="0.25">
      <c r="A4" s="3" t="s">
        <v>2</v>
      </c>
      <c r="B4" s="3"/>
    </row>
    <row r="5" ht="30" customHeight="1" spans="1:2" x14ac:dyDescent="0.25">
      <c r="A5" s="4" t="s">
        <v>3</v>
      </c>
      <c r="B5" s="4"/>
    </row>
    <row r="7" spans="1:2" x14ac:dyDescent="0.25">
      <c r="A7" s="3" t="s">
        <v>4</v>
      </c>
      <c r="B7" s="3"/>
    </row>
    <row r="8" ht="30" customHeight="1" spans="1:2" x14ac:dyDescent="0.25">
      <c r="A8" s="4" t="s">
        <v>5</v>
      </c>
      <c r="B8" s="4"/>
    </row>
    <row r="9" ht="30" customHeight="1" spans="1:2" x14ac:dyDescent="0.25">
      <c r="A9" s="4" t="s">
        <v>6</v>
      </c>
      <c r="B9" s="4"/>
    </row>
    <row r="10" ht="30" customHeight="1" spans="1:2" x14ac:dyDescent="0.25">
      <c r="A10" s="4" t="s">
        <v>7</v>
      </c>
      <c r="B10" s="4"/>
    </row>
    <row r="11" ht="30" customHeight="1" spans="1:2" x14ac:dyDescent="0.25">
      <c r="A11" s="4" t="s">
        <v>8</v>
      </c>
      <c r="B11" s="4"/>
    </row>
    <row r="12" ht="30" customHeight="1" spans="1:2" x14ac:dyDescent="0.25">
      <c r="A12" s="4" t="s">
        <v>9</v>
      </c>
      <c r="B12" s="4"/>
    </row>
    <row r="14" spans="1:2" x14ac:dyDescent="0.25">
      <c r="A14" s="3" t="s">
        <v>10</v>
      </c>
      <c r="B14" s="3"/>
    </row>
    <row r="15" ht="20" customHeight="1" spans="1:2" x14ac:dyDescent="0.25">
      <c r="A15" s="5" t="s">
        <v>11</v>
      </c>
      <c r="B15" s="6" t="s">
        <v>12</v>
      </c>
    </row>
    <row r="16" ht="20" customHeight="1" spans="1:2" x14ac:dyDescent="0.25">
      <c r="A16" s="7" t="s">
        <v>13</v>
      </c>
      <c r="B16" s="6" t="s">
        <v>14</v>
      </c>
    </row>
    <row r="17" ht="30" customHeight="1" spans="1:2" x14ac:dyDescent="0.25">
      <c r="A17" s="8" t="s">
        <v>15</v>
      </c>
      <c r="B17" s="6" t="s">
        <v>16</v>
      </c>
    </row>
    <row r="18" ht="30" customHeight="1" spans="1:2" x14ac:dyDescent="0.25">
      <c r="A18" s="9" t="s">
        <v>17</v>
      </c>
      <c r="B18" s="6" t="s">
        <v>18</v>
      </c>
    </row>
    <row r="19" spans="1:2" x14ac:dyDescent="0.25">
      <c r="A19" s="3" t="s">
        <v>19</v>
      </c>
      <c r="B19" s="3"/>
    </row>
    <row r="20" ht="45" customHeight="1" spans="1:2" x14ac:dyDescent="0.25">
      <c r="A20" s="4" t="s">
        <v>20</v>
      </c>
      <c r="B20" s="4"/>
    </row>
    <row r="22" ht="45" customHeight="1" spans="1:2" x14ac:dyDescent="0.25">
      <c r="A22" s="10" t="s">
        <v>21</v>
      </c>
      <c r="B22" s="10"/>
    </row>
  </sheetData>
  <sheetProtection sheet="1"/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2:B12"/>
    <mergeCell ref="A14:B14"/>
    <mergeCell ref="A19:B19"/>
    <mergeCell ref="A20:B20"/>
    <mergeCell ref="A22:B22"/>
  </mergeCells>
  <pageMargins left="0.6" right="0.6" top="0.7" bottom="0.7" header="0.3" footer="0.3"/>
  <pageSetup orientation="portrait" horizontalDpi="4294967295" verticalDpi="4294967295" scale="100" fitToWidth="1" fitToHeight="0"/>
  <headerFooter>
    <oddFooter>&amp;L&amp;8Thirteen-week cash flow forecast · kept across years&amp;R&amp;8Page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62F"/>
    <pageSetUpPr fitToPage="1"/>
  </sheetPr>
  <dimension ref="A1:N47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14" width="12" customWidth="1"/>
  </cols>
  <sheetData>
    <row r="1" ht="26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x14ac:dyDescent="0.25">
      <c r="A4" s="3" t="s">
        <v>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20" customHeight="1" spans="1:14" x14ac:dyDescent="0.25">
      <c r="A5" s="11" t="s">
        <v>24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ht="20" customHeight="1" spans="1:14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20" customHeight="1" spans="1:14" x14ac:dyDescent="0.25">
      <c r="A7" s="11" t="s">
        <v>26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20" customHeight="1" spans="1:14" x14ac:dyDescent="0.25">
      <c r="A8" s="11" t="s">
        <v>27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ht="30" customHeight="1" spans="1:14" x14ac:dyDescent="0.25">
      <c r="A10" s="9" t="s">
        <v>28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34</v>
      </c>
      <c r="H10" s="9" t="s">
        <v>35</v>
      </c>
      <c r="I10" s="9" t="s">
        <v>36</v>
      </c>
      <c r="J10" s="9" t="s">
        <v>37</v>
      </c>
      <c r="K10" s="9" t="s">
        <v>38</v>
      </c>
      <c r="L10" s="9" t="s">
        <v>39</v>
      </c>
      <c r="M10" s="9" t="s">
        <v>40</v>
      </c>
      <c r="N10" s="9" t="s">
        <v>41</v>
      </c>
    </row>
    <row r="11" ht="20" customHeight="1" spans="1:14" x14ac:dyDescent="0.25">
      <c r="A11" s="11" t="s">
        <v>42</v>
      </c>
      <c r="B11" s="13">
        <f>IF($B$6="","",$B$6+0)</f>
      </c>
      <c r="C11" s="13">
        <f>IF($B$6="","",$B$6+7)</f>
      </c>
      <c r="D11" s="13">
        <f>IF($B$6="","",$B$6+14)</f>
      </c>
      <c r="E11" s="13">
        <f>IF($B$6="","",$B$6+21)</f>
      </c>
      <c r="F11" s="13">
        <f>IF($B$6="","",$B$6+28)</f>
      </c>
      <c r="G11" s="13">
        <f>IF($B$6="","",$B$6+35)</f>
      </c>
      <c r="H11" s="13">
        <f>IF($B$6="","",$B$6+42)</f>
      </c>
      <c r="I11" s="13">
        <f>IF($B$6="","",$B$6+49)</f>
      </c>
      <c r="J11" s="13">
        <f>IF($B$6="","",$B$6+56)</f>
      </c>
      <c r="K11" s="13">
        <f>IF($B$6="","",$B$6+63)</f>
      </c>
      <c r="L11" s="13">
        <f>IF($B$6="","",$B$6+70)</f>
      </c>
      <c r="M11" s="13">
        <f>IF($B$6="","",$B$6+77)</f>
      </c>
      <c r="N11" s="13">
        <f>IF($B$6="","",$B$6+84)</f>
      </c>
    </row>
    <row r="12" ht="20" customHeight="1" spans="1:14" x14ac:dyDescent="0.25">
      <c r="A12" s="11" t="s">
        <v>43</v>
      </c>
      <c r="B12" s="14">
        <f>IF($B$7="","",$B$7)</f>
      </c>
      <c r="C12" s="14">
        <f>B29</f>
      </c>
      <c r="D12" s="14">
        <f>C29</f>
      </c>
      <c r="E12" s="14">
        <f>D29</f>
      </c>
      <c r="F12" s="14">
        <f>E29</f>
      </c>
      <c r="G12" s="14">
        <f>F29</f>
      </c>
      <c r="H12" s="14">
        <f>G29</f>
      </c>
      <c r="I12" s="14">
        <f>H29</f>
      </c>
      <c r="J12" s="14">
        <f>I29</f>
      </c>
      <c r="K12" s="14">
        <f>J29</f>
      </c>
      <c r="L12" s="14">
        <f>K29</f>
      </c>
      <c r="M12" s="14">
        <f>L29</f>
      </c>
      <c r="N12" s="14">
        <f>M29</f>
      </c>
    </row>
    <row r="13" spans="1:14" x14ac:dyDescent="0.25">
      <c r="A13" s="3" t="s">
        <v>44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ht="20" customHeight="1" spans="1:14" x14ac:dyDescent="0.25">
      <c r="A14" s="11" t="s">
        <v>45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ht="20" customHeight="1" spans="1:14" x14ac:dyDescent="0.25">
      <c r="A15" s="11" t="s">
        <v>46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ht="20" customHeight="1" spans="1:14" x14ac:dyDescent="0.25">
      <c r="A16" s="11" t="s">
        <v>47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ht="20" customHeight="1" spans="1:14" x14ac:dyDescent="0.25">
      <c r="A17" s="11" t="s">
        <v>48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x14ac:dyDescent="0.25">
      <c r="A18" s="16" t="s">
        <v>49</v>
      </c>
      <c r="B18" s="17">
        <f>SUM(B14:B17)</f>
      </c>
      <c r="C18" s="17">
        <f>SUM(C14:C17)</f>
      </c>
      <c r="D18" s="17">
        <f>SUM(D14:D17)</f>
      </c>
      <c r="E18" s="17">
        <f>SUM(E14:E17)</f>
      </c>
      <c r="F18" s="17">
        <f>SUM(F14:F17)</f>
      </c>
      <c r="G18" s="17">
        <f>SUM(G14:G17)</f>
      </c>
      <c r="H18" s="17">
        <f>SUM(H14:H17)</f>
      </c>
      <c r="I18" s="17">
        <f>SUM(I14:I17)</f>
      </c>
      <c r="J18" s="17">
        <f>SUM(J14:J17)</f>
      </c>
      <c r="K18" s="17">
        <f>SUM(K14:K17)</f>
      </c>
      <c r="L18" s="17">
        <f>SUM(L14:L17)</f>
      </c>
      <c r="M18" s="17">
        <f>SUM(M14:M17)</f>
      </c>
      <c r="N18" s="17">
        <f>SUM(N14:N17)</f>
      </c>
    </row>
    <row r="19" spans="1:14" x14ac:dyDescent="0.25">
      <c r="A19" s="3" t="s">
        <v>50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ht="20" customHeight="1" spans="1:14" x14ac:dyDescent="0.25">
      <c r="A20" s="11" t="s">
        <v>51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ht="20" customHeight="1" spans="1:14" x14ac:dyDescent="0.25">
      <c r="A21" s="11" t="s">
        <v>52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ht="20" customHeight="1" spans="1:14" x14ac:dyDescent="0.25">
      <c r="A22" s="11" t="s">
        <v>53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ht="20" customHeight="1" spans="1:14" x14ac:dyDescent="0.25">
      <c r="A23" s="11" t="s">
        <v>54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ht="20" customHeight="1" spans="1:14" x14ac:dyDescent="0.25">
      <c r="A24" s="11" t="s">
        <v>55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ht="20" customHeight="1" spans="1:14" x14ac:dyDescent="0.25">
      <c r="A25" s="11" t="s">
        <v>56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ht="20" customHeight="1" spans="1:14" x14ac:dyDescent="0.25">
      <c r="A26" s="11" t="s">
        <v>57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x14ac:dyDescent="0.25">
      <c r="A27" s="16" t="s">
        <v>58</v>
      </c>
      <c r="B27" s="17">
        <f>SUM(B20:B26)</f>
      </c>
      <c r="C27" s="17">
        <f>SUM(C20:C26)</f>
      </c>
      <c r="D27" s="17">
        <f>SUM(D20:D26)</f>
      </c>
      <c r="E27" s="17">
        <f>SUM(E20:E26)</f>
      </c>
      <c r="F27" s="17">
        <f>SUM(F20:F26)</f>
      </c>
      <c r="G27" s="17">
        <f>SUM(G20:G26)</f>
      </c>
      <c r="H27" s="17">
        <f>SUM(H20:H26)</f>
      </c>
      <c r="I27" s="17">
        <f>SUM(I20:I26)</f>
      </c>
      <c r="J27" s="17">
        <f>SUM(J20:J26)</f>
      </c>
      <c r="K27" s="17">
        <f>SUM(K20:K26)</f>
      </c>
      <c r="L27" s="17">
        <f>SUM(L20:L26)</f>
      </c>
      <c r="M27" s="17">
        <f>SUM(M20:M26)</f>
      </c>
      <c r="N27" s="17">
        <f>SUM(N20:N26)</f>
      </c>
    </row>
    <row r="28" ht="20" customHeight="1" spans="1:14" x14ac:dyDescent="0.25">
      <c r="A28" s="11" t="s">
        <v>59</v>
      </c>
      <c r="B28" s="14">
        <f>B18-B27</f>
      </c>
      <c r="C28" s="14">
        <f>C18-C27</f>
      </c>
      <c r="D28" s="14">
        <f>D18-D27</f>
      </c>
      <c r="E28" s="14">
        <f>E18-E27</f>
      </c>
      <c r="F28" s="14">
        <f>F18-F27</f>
      </c>
      <c r="G28" s="14">
        <f>G18-G27</f>
      </c>
      <c r="H28" s="14">
        <f>H18-H27</f>
      </c>
      <c r="I28" s="14">
        <f>I18-I27</f>
      </c>
      <c r="J28" s="14">
        <f>J18-J27</f>
      </c>
      <c r="K28" s="14">
        <f>K18-K27</f>
      </c>
      <c r="L28" s="14">
        <f>L18-L27</f>
      </c>
      <c r="M28" s="14">
        <f>M18-M27</f>
      </c>
      <c r="N28" s="14">
        <f>N18-N27</f>
      </c>
    </row>
    <row r="29" ht="20" customHeight="1" spans="1:14" x14ac:dyDescent="0.25">
      <c r="A29" s="11" t="s">
        <v>60</v>
      </c>
      <c r="B29" s="14">
        <f>IF(B12="","",B12+B18-B27)</f>
      </c>
      <c r="C29" s="14">
        <f>IF(C12="","",C12+C18-C27)</f>
      </c>
      <c r="D29" s="14">
        <f>IF(D12="","",D12+D18-D27)</f>
      </c>
      <c r="E29" s="14">
        <f>IF(E12="","",E12+E18-E27)</f>
      </c>
      <c r="F29" s="14">
        <f>IF(F12="","",F12+F18-F27)</f>
      </c>
      <c r="G29" s="14">
        <f>IF(G12="","",G12+G18-G27)</f>
      </c>
      <c r="H29" s="14">
        <f>IF(H12="","",H12+H18-H27)</f>
      </c>
      <c r="I29" s="14">
        <f>IF(I12="","",I12+I18-I27)</f>
      </c>
      <c r="J29" s="14">
        <f>IF(J12="","",J12+J18-J27)</f>
      </c>
      <c r="K29" s="14">
        <f>IF(K12="","",K12+K18-K27)</f>
      </c>
      <c r="L29" s="14">
        <f>IF(L12="","",L12+L18-L27)</f>
      </c>
      <c r="M29" s="14">
        <f>IF(M12="","",M12+M18-M27)</f>
      </c>
      <c r="N29" s="14">
        <f>IF(N12="","",N12+N18-N27)</f>
      </c>
    </row>
    <row r="30" ht="20" customHeight="1" spans="1:14" x14ac:dyDescent="0.25">
      <c r="A30" s="11" t="s">
        <v>61</v>
      </c>
      <c r="B30" s="7">
        <f>IF(OR($B$8="",B29=""),"",IF(B29&lt;$B$8,"Low",""))</f>
      </c>
      <c r="C30" s="7">
        <f>IF(OR($B$8="",C29=""),"",IF(C29&lt;$B$8,"Low",""))</f>
      </c>
      <c r="D30" s="7">
        <f>IF(OR($B$8="",D29=""),"",IF(D29&lt;$B$8,"Low",""))</f>
      </c>
      <c r="E30" s="7">
        <f>IF(OR($B$8="",E29=""),"",IF(E29&lt;$B$8,"Low",""))</f>
      </c>
      <c r="F30" s="7">
        <f>IF(OR($B$8="",F29=""),"",IF(F29&lt;$B$8,"Low",""))</f>
      </c>
      <c r="G30" s="7">
        <f>IF(OR($B$8="",G29=""),"",IF(G29&lt;$B$8,"Low",""))</f>
      </c>
      <c r="H30" s="7">
        <f>IF(OR($B$8="",H29=""),"",IF(H29&lt;$B$8,"Low",""))</f>
      </c>
      <c r="I30" s="7">
        <f>IF(OR($B$8="",I29=""),"",IF(I29&lt;$B$8,"Low",""))</f>
      </c>
      <c r="J30" s="7">
        <f>IF(OR($B$8="",J29=""),"",IF(J29&lt;$B$8,"Low",""))</f>
      </c>
      <c r="K30" s="7">
        <f>IF(OR($B$8="",K29=""),"",IF(K29&lt;$B$8,"Low",""))</f>
      </c>
      <c r="L30" s="7">
        <f>IF(OR($B$8="",L29=""),"",IF(L29&lt;$B$8,"Low",""))</f>
      </c>
      <c r="M30" s="7">
        <f>IF(OR($B$8="",M29=""),"",IF(M29&lt;$B$8,"Low",""))</f>
      </c>
      <c r="N30" s="7">
        <f>IF(OR($B$8="",N29=""),"",IF(N29&lt;$B$8,"Low",""))</f>
      </c>
    </row>
    <row r="32" spans="1:14" x14ac:dyDescent="0.25">
      <c r="A32" s="3" t="s">
        <v>62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ht="30" customHeight="1" spans="1:14" x14ac:dyDescent="0.25">
      <c r="A33" s="9" t="s">
        <v>63</v>
      </c>
      <c r="B33" s="9" t="s">
        <v>64</v>
      </c>
      <c r="C33" s="9" t="s">
        <v>65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ht="20" customHeight="1" spans="1:14" x14ac:dyDescent="0.25">
      <c r="A34" s="11" t="s">
        <v>66</v>
      </c>
      <c r="B34" s="14">
        <f>IF(COUNT(B29:N29)=0,"",MIN(B29:N29))</f>
      </c>
      <c r="C34" s="6" t="s">
        <v>67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ht="20" customHeight="1" spans="1:14" x14ac:dyDescent="0.25">
      <c r="A35" s="11" t="s">
        <v>68</v>
      </c>
      <c r="B35" s="7">
        <f>COUNTIF(B30:N30,"Low")</f>
      </c>
      <c r="C35" s="6" t="s">
        <v>69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ht="20" customHeight="1" spans="1:14" x14ac:dyDescent="0.25">
      <c r="A36" s="11" t="s">
        <v>70</v>
      </c>
      <c r="B36" s="14">
        <f>SUM(B18:N18)</f>
      </c>
      <c r="C36" s="6" t="s">
        <v>71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ht="20" customHeight="1" spans="1:14" x14ac:dyDescent="0.25">
      <c r="A37" s="11" t="s">
        <v>72</v>
      </c>
      <c r="B37" s="14">
        <f>SUM(B27:N27)</f>
      </c>
      <c r="C37" s="6" t="s">
        <v>73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ht="20" customHeight="1" spans="1:14" x14ac:dyDescent="0.25">
      <c r="A38" s="11" t="s">
        <v>74</v>
      </c>
      <c r="B38" s="11"/>
      <c r="C38" s="1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40" ht="15" customHeight="1" spans="1:14" x14ac:dyDescent="0.25">
      <c r="A40" s="10" t="s">
        <v>75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ht="15" customHeight="1" spans="1:14" x14ac:dyDescent="0.25">
      <c r="A41" s="10" t="s">
        <v>76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3" spans="1:14" x14ac:dyDescent="0.25">
      <c r="A43" s="3" t="s">
        <v>77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ht="20" customHeight="1" spans="1:14" x14ac:dyDescent="0.25">
      <c r="A44" s="11" t="s">
        <v>78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ht="20" customHeight="1" spans="1:14" x14ac:dyDescent="0.25">
      <c r="A45" s="11" t="s">
        <v>79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7" ht="30" customHeight="1" spans="1:14" x14ac:dyDescent="0.25">
      <c r="A47" s="10" t="s">
        <v>21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</sheetData>
  <sheetProtection sheet="1" formatCells="0" formatColumns="0" formatRows="0" insertRows="0" deleteRows="0" sort="0" autoFilter="0"/>
  <mergeCells count="23">
    <mergeCell ref="A1:N1"/>
    <mergeCell ref="A2:N2"/>
    <mergeCell ref="A4:N4"/>
    <mergeCell ref="B5:N5"/>
    <mergeCell ref="B6:N6"/>
    <mergeCell ref="B7:N7"/>
    <mergeCell ref="B8:N8"/>
    <mergeCell ref="A13:N13"/>
    <mergeCell ref="A19:N19"/>
    <mergeCell ref="A32:N32"/>
    <mergeCell ref="C33:N33"/>
    <mergeCell ref="C34:N34"/>
    <mergeCell ref="C35:N35"/>
    <mergeCell ref="C36:N36"/>
    <mergeCell ref="C37:N37"/>
    <mergeCell ref="A38:C38"/>
    <mergeCell ref="D38:N38"/>
    <mergeCell ref="A40:N40"/>
    <mergeCell ref="A41:N41"/>
    <mergeCell ref="A43:N43"/>
    <mergeCell ref="B44:N44"/>
    <mergeCell ref="B45:N45"/>
    <mergeCell ref="A47:N47"/>
  </mergeCells>
  <pageMargins left="0.5" right="0.5" top="0.6" bottom="0.7" header="0.3" footer="0.3"/>
  <pageSetup orientation="landscape" horizontalDpi="4294967295" verticalDpi="4294967295" scale="100" fitToWidth="1" fitToHeight="0"/>
  <headerFooter>
    <oddFooter>&amp;L&amp;8Thirteen-week cash flow forecast · kept across years&amp;R&amp;8Page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 this</vt:lpstr>
      <vt:lpstr>13-week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GHL Financial Services</dc:creator>
  <dc:title/>
  <dc:subject/>
  <dc:description/>
  <cp:keywords/>
  <cp:category/>
  <cp:lastModifiedBy>Unknown</cp:lastModifiedBy>
  <dcterms:created xsi:type="dcterms:W3CDTF">2026-10-08T23:41:31Z</dcterms:created>
  <dcterms:modified xsi:type="dcterms:W3CDTF">2026-10-08T23:41:31Z</dcterms:modified>
</cp:coreProperties>
</file>